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105" windowWidth="14430" windowHeight="11640" activeTab="4"/>
  </bookViews>
  <sheets>
    <sheet name="Provozní revize" sheetId="10" r:id="rId1"/>
    <sheet name="Vnitřní revize+ZT " sheetId="5" r:id="rId2"/>
    <sheet name="Tlaková zkouška TNS" sheetId="11" r:id="rId3"/>
    <sheet name="Školení obsluh TZ" sheetId="6" r:id="rId4"/>
    <sheet name="Cenová rekapitulace" sheetId="14" r:id="rId5"/>
  </sheets>
  <calcPr calcId="145621"/>
</workbook>
</file>

<file path=xl/calcChain.xml><?xml version="1.0" encoding="utf-8"?>
<calcChain xmlns="http://schemas.openxmlformats.org/spreadsheetml/2006/main">
  <c r="E11" i="5" l="1"/>
  <c r="E9" i="6" l="1"/>
  <c r="E18" i="10"/>
  <c r="G8" i="5" l="1"/>
  <c r="G8" i="6" l="1"/>
  <c r="G9" i="6" s="1"/>
  <c r="B7" i="14" s="1"/>
  <c r="G12" i="11" l="1"/>
  <c r="G11" i="11"/>
  <c r="G10" i="11"/>
  <c r="G9" i="11"/>
  <c r="G8" i="11"/>
  <c r="G13" i="11" l="1"/>
  <c r="B6" i="14" s="1"/>
  <c r="G10" i="5"/>
  <c r="G9" i="5"/>
  <c r="G8" i="10"/>
  <c r="G9" i="10"/>
  <c r="G10" i="10"/>
  <c r="G11" i="10"/>
  <c r="G12" i="10"/>
  <c r="G13" i="10"/>
  <c r="G14" i="10"/>
  <c r="G15" i="10"/>
  <c r="G16" i="10"/>
  <c r="G17" i="10"/>
  <c r="G11" i="5" l="1"/>
  <c r="B5" i="14" s="1"/>
  <c r="G18" i="10"/>
  <c r="B4" i="14" s="1"/>
  <c r="B8" i="14" l="1"/>
</calcChain>
</file>

<file path=xl/sharedStrings.xml><?xml version="1.0" encoding="utf-8"?>
<sst xmlns="http://schemas.openxmlformats.org/spreadsheetml/2006/main" count="115" uniqueCount="47">
  <si>
    <t>Jednotková cena</t>
  </si>
  <si>
    <t xml:space="preserve">Cena celkem </t>
  </si>
  <si>
    <t>Plánovaný termín revize</t>
  </si>
  <si>
    <t>Celkový počet revizí za plánované období</t>
  </si>
  <si>
    <t>Perioda: 1 x za 3 roky</t>
  </si>
  <si>
    <t>Plánovaný termín školení</t>
  </si>
  <si>
    <t>Celkový počet školení za plánované období</t>
  </si>
  <si>
    <t>Jednotková cena za školení</t>
  </si>
  <si>
    <t>Plánovaný počet účastníků školení</t>
  </si>
  <si>
    <t>Spotřebiče</t>
  </si>
  <si>
    <t>Perioda: 1 x za 1 rok</t>
  </si>
  <si>
    <t>Požadovaná způsobilost: Revizní technik TZ</t>
  </si>
  <si>
    <t xml:space="preserve"> - vnitřní revize    (ČSN 690012, čl. 93 -  106)
+ zkouška těsnosti  (ČSN 690012, čl.107 - 116)
</t>
  </si>
  <si>
    <t>provozní revize   (ČSN 690012 čl. 91- 92)</t>
  </si>
  <si>
    <t xml:space="preserve">tlaková zkouška  (ČSN 690012, čl.117 - 121)
</t>
  </si>
  <si>
    <t>Školení obsluh TZ</t>
  </si>
  <si>
    <t>Sklad Střelice</t>
  </si>
  <si>
    <t>Nabídková cena celkem za sklad Střelice</t>
  </si>
  <si>
    <t>Perioda: 1 x za 5 let</t>
  </si>
  <si>
    <t>Perioda: 1 x za 9 let</t>
  </si>
  <si>
    <t>Školení obsluh tlakových zařízení</t>
  </si>
  <si>
    <t>5/2015</t>
  </si>
  <si>
    <t>expanzomat 80l</t>
  </si>
  <si>
    <t>startovací láheV NZ 320l</t>
  </si>
  <si>
    <t>kompresor 500l Orlík</t>
  </si>
  <si>
    <t>tlumič rázu - lávky</t>
  </si>
  <si>
    <t>kompresor VRU 100l</t>
  </si>
  <si>
    <t>kompresor 300l Orlík</t>
  </si>
  <si>
    <t>vzdušník 10 000l</t>
  </si>
  <si>
    <t>expanzomat vodárna 500l</t>
  </si>
  <si>
    <t>7/2015</t>
  </si>
  <si>
    <t>7/2016</t>
  </si>
  <si>
    <t>Odlučovač 168l - 12 ks</t>
  </si>
  <si>
    <t>Odlučovač 168l - 18 ks</t>
  </si>
  <si>
    <t>expanzomat 200l - 2 ks</t>
  </si>
  <si>
    <t xml:space="preserve">Plánovaný termín   </t>
  </si>
  <si>
    <t>Celkový počet za plánované období</t>
  </si>
  <si>
    <t>Okruh činností</t>
  </si>
  <si>
    <t>Celková cena za středisko uvedená v předchozích listech</t>
  </si>
  <si>
    <t>Provozní revize</t>
  </si>
  <si>
    <t>Vnitřní revize a zkouška těsnosti</t>
  </si>
  <si>
    <t>Tlaková zkouška TNS</t>
  </si>
  <si>
    <t>Cena celkem za sklad:</t>
  </si>
  <si>
    <t>Odlučovač 168l - 18ks</t>
  </si>
  <si>
    <t>od 9/2014</t>
  </si>
  <si>
    <t>do 9/2016</t>
  </si>
  <si>
    <t>INTERNÍ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</si>
</sst>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wrapText="1"/>
    </xf>
    <xf numFmtId="0" fontId="2" fillId="0" borderId="0" xfId="0" applyFont="1"/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/>
    <xf numFmtId="49" fontId="0" fillId="0" borderId="2" xfId="0" applyNumberFormat="1" applyFill="1" applyBorder="1" applyAlignment="1">
      <alignment horizontal="center"/>
    </xf>
    <xf numFmtId="49" fontId="0" fillId="0" borderId="0" xfId="0" applyNumberFormat="1"/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vertical="top" wrapText="1"/>
    </xf>
    <xf numFmtId="164" fontId="0" fillId="0" borderId="2" xfId="0" applyNumberFormat="1" applyFill="1" applyBorder="1"/>
    <xf numFmtId="0" fontId="0" fillId="0" borderId="0" xfId="0"/>
    <xf numFmtId="49" fontId="0" fillId="0" borderId="2" xfId="0" applyNumberFormat="1" applyBorder="1" applyAlignment="1">
      <alignment horizontal="center"/>
    </xf>
    <xf numFmtId="164" fontId="0" fillId="0" borderId="2" xfId="0" applyNumberFormat="1" applyBorder="1"/>
    <xf numFmtId="164" fontId="0" fillId="3" borderId="5" xfId="0" applyNumberFormat="1" applyFill="1" applyBorder="1"/>
    <xf numFmtId="1" fontId="0" fillId="0" borderId="2" xfId="0" applyNumberFormat="1" applyBorder="1" applyAlignment="1">
      <alignment horizontal="center"/>
    </xf>
    <xf numFmtId="49" fontId="0" fillId="0" borderId="2" xfId="0" applyNumberFormat="1" applyBorder="1" applyAlignment="1">
      <alignment horizontal="left"/>
    </xf>
    <xf numFmtId="49" fontId="0" fillId="0" borderId="2" xfId="0" applyNumberForma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6" xfId="0" applyNumberFormat="1" applyBorder="1" applyAlignment="1">
      <alignment horizontal="left"/>
    </xf>
    <xf numFmtId="49" fontId="0" fillId="0" borderId="6" xfId="0" applyNumberFormat="1" applyBorder="1"/>
    <xf numFmtId="49" fontId="0" fillId="0" borderId="6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/>
    </xf>
    <xf numFmtId="49" fontId="2" fillId="0" borderId="7" xfId="0" applyNumberFormat="1" applyFont="1" applyBorder="1" applyAlignment="1">
      <alignment wrapText="1"/>
    </xf>
    <xf numFmtId="49" fontId="0" fillId="0" borderId="8" xfId="0" applyNumberFormat="1" applyBorder="1"/>
    <xf numFmtId="1" fontId="0" fillId="0" borderId="8" xfId="0" applyNumberFormat="1" applyBorder="1"/>
    <xf numFmtId="164" fontId="0" fillId="0" borderId="9" xfId="0" applyNumberFormat="1" applyBorder="1"/>
    <xf numFmtId="1" fontId="0" fillId="0" borderId="8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/>
    </xf>
    <xf numFmtId="164" fontId="0" fillId="0" borderId="10" xfId="0" applyNumberFormat="1" applyFill="1" applyBorder="1"/>
    <xf numFmtId="49" fontId="0" fillId="0" borderId="6" xfId="0" applyNumberFormat="1" applyBorder="1" applyAlignment="1">
      <alignment horizontal="center"/>
    </xf>
    <xf numFmtId="49" fontId="3" fillId="3" borderId="1" xfId="0" applyNumberFormat="1" applyFont="1" applyFill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/>
    </xf>
    <xf numFmtId="0" fontId="0" fillId="0" borderId="10" xfId="0" applyNumberFormat="1" applyBorder="1" applyAlignment="1">
      <alignment horizontal="center"/>
    </xf>
    <xf numFmtId="0" fontId="0" fillId="0" borderId="6" xfId="0" applyNumberFormat="1" applyBorder="1"/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2" xfId="0" applyNumberFormat="1" applyBorder="1" applyAlignment="1">
      <alignment horizontal="right"/>
    </xf>
    <xf numFmtId="0" fontId="0" fillId="0" borderId="3" xfId="0" applyBorder="1" applyAlignment="1">
      <alignment horizontal="left" vertical="center"/>
    </xf>
    <xf numFmtId="164" fontId="0" fillId="0" borderId="13" xfId="0" applyNumberFormat="1" applyBorder="1" applyAlignment="1">
      <alignment horizontal="right"/>
    </xf>
    <xf numFmtId="0" fontId="0" fillId="3" borderId="7" xfId="0" applyFill="1" applyBorder="1" applyAlignment="1">
      <alignment vertical="center"/>
    </xf>
    <xf numFmtId="164" fontId="0" fillId="3" borderId="11" xfId="0" applyNumberFormat="1" applyFill="1" applyBorder="1" applyAlignment="1">
      <alignment horizontal="right"/>
    </xf>
    <xf numFmtId="0" fontId="1" fillId="0" borderId="0" xfId="0" applyFont="1"/>
    <xf numFmtId="164" fontId="0" fillId="4" borderId="2" xfId="0" applyNumberFormat="1" applyFill="1" applyBorder="1" applyProtection="1">
      <protection locked="0"/>
    </xf>
    <xf numFmtId="164" fontId="0" fillId="4" borderId="6" xfId="0" applyNumberFormat="1" applyFill="1" applyBorder="1" applyProtection="1">
      <protection locked="0"/>
    </xf>
    <xf numFmtId="164" fontId="0" fillId="4" borderId="10" xfId="0" applyNumberForma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8"/>
  <sheetViews>
    <sheetView topLeftCell="A4" workbookViewId="0">
      <selection activeCell="F8" sqref="F8:F17"/>
    </sheetView>
  </sheetViews>
  <sheetFormatPr defaultColWidth="9.140625" defaultRowHeight="15" x14ac:dyDescent="0.25"/>
  <cols>
    <col min="1" max="1" width="25.7109375" style="6" bestFit="1" customWidth="1"/>
    <col min="2" max="2" width="12.42578125" style="6" customWidth="1"/>
    <col min="3" max="3" width="13.140625" style="6" customWidth="1"/>
    <col min="4" max="5" width="11.42578125" style="6" customWidth="1"/>
    <col min="6" max="6" width="15.42578125" style="6" customWidth="1"/>
    <col min="7" max="7" width="15" style="6" customWidth="1"/>
    <col min="8" max="16384" width="9.140625" style="6"/>
  </cols>
  <sheetData>
    <row r="2" spans="1:7" x14ac:dyDescent="0.25">
      <c r="A2" s="3" t="s">
        <v>16</v>
      </c>
      <c r="G2" s="5" t="s">
        <v>46</v>
      </c>
    </row>
    <row r="3" spans="1:7" ht="15.75" thickBot="1" x14ac:dyDescent="0.3"/>
    <row r="4" spans="1:7" ht="49.5" thickBot="1" x14ac:dyDescent="0.3">
      <c r="A4" s="1" t="s">
        <v>13</v>
      </c>
      <c r="B4" s="2" t="s">
        <v>11</v>
      </c>
      <c r="C4" s="1" t="s">
        <v>10</v>
      </c>
    </row>
    <row r="6" spans="1:7" ht="15.75" thickBot="1" x14ac:dyDescent="0.3">
      <c r="B6" s="5" t="s">
        <v>44</v>
      </c>
      <c r="C6" s="5">
        <v>2015</v>
      </c>
      <c r="D6" s="5" t="s">
        <v>45</v>
      </c>
      <c r="E6" s="4"/>
    </row>
    <row r="7" spans="1:7" ht="48.75" thickBot="1" x14ac:dyDescent="0.3">
      <c r="A7" s="20" t="s">
        <v>9</v>
      </c>
      <c r="B7" s="20" t="s">
        <v>2</v>
      </c>
      <c r="C7" s="20" t="s">
        <v>2</v>
      </c>
      <c r="D7" s="20" t="s">
        <v>2</v>
      </c>
      <c r="E7" s="20" t="s">
        <v>3</v>
      </c>
      <c r="F7" s="20" t="s">
        <v>0</v>
      </c>
      <c r="G7" s="20" t="s">
        <v>1</v>
      </c>
    </row>
    <row r="8" spans="1:7" x14ac:dyDescent="0.25">
      <c r="A8" s="18" t="s">
        <v>33</v>
      </c>
      <c r="B8" s="21"/>
      <c r="C8" s="21" t="s">
        <v>30</v>
      </c>
      <c r="D8" s="21" t="s">
        <v>31</v>
      </c>
      <c r="E8" s="17">
        <v>36</v>
      </c>
      <c r="F8" s="47"/>
      <c r="G8" s="12">
        <f t="shared" ref="G8:G17" si="0">E8*F8</f>
        <v>0</v>
      </c>
    </row>
    <row r="9" spans="1:7" x14ac:dyDescent="0.25">
      <c r="A9" s="19" t="s">
        <v>29</v>
      </c>
      <c r="B9" s="21"/>
      <c r="C9" s="21" t="s">
        <v>30</v>
      </c>
      <c r="D9" s="21" t="s">
        <v>31</v>
      </c>
      <c r="E9" s="17">
        <v>2</v>
      </c>
      <c r="F9" s="47"/>
      <c r="G9" s="12">
        <f t="shared" si="0"/>
        <v>0</v>
      </c>
    </row>
    <row r="10" spans="1:7" x14ac:dyDescent="0.25">
      <c r="A10" s="19" t="s">
        <v>34</v>
      </c>
      <c r="B10" s="21"/>
      <c r="C10" s="21" t="s">
        <v>30</v>
      </c>
      <c r="D10" s="21" t="s">
        <v>31</v>
      </c>
      <c r="E10" s="17">
        <v>4</v>
      </c>
      <c r="F10" s="47"/>
      <c r="G10" s="12">
        <f t="shared" si="0"/>
        <v>0</v>
      </c>
    </row>
    <row r="11" spans="1:7" x14ac:dyDescent="0.25">
      <c r="A11" s="18" t="s">
        <v>22</v>
      </c>
      <c r="B11" s="21"/>
      <c r="C11" s="21" t="s">
        <v>30</v>
      </c>
      <c r="D11" s="21" t="s">
        <v>31</v>
      </c>
      <c r="E11" s="17">
        <v>2</v>
      </c>
      <c r="F11" s="47"/>
      <c r="G11" s="12">
        <f t="shared" si="0"/>
        <v>0</v>
      </c>
    </row>
    <row r="12" spans="1:7" x14ac:dyDescent="0.25">
      <c r="A12" s="18" t="s">
        <v>23</v>
      </c>
      <c r="B12" s="21"/>
      <c r="C12" s="21" t="s">
        <v>30</v>
      </c>
      <c r="D12" s="21" t="s">
        <v>31</v>
      </c>
      <c r="E12" s="17">
        <v>2</v>
      </c>
      <c r="F12" s="47"/>
      <c r="G12" s="12">
        <f t="shared" si="0"/>
        <v>0</v>
      </c>
    </row>
    <row r="13" spans="1:7" x14ac:dyDescent="0.25">
      <c r="A13" s="18" t="s">
        <v>24</v>
      </c>
      <c r="B13" s="21"/>
      <c r="C13" s="21" t="s">
        <v>30</v>
      </c>
      <c r="D13" s="21" t="s">
        <v>31</v>
      </c>
      <c r="E13" s="17">
        <v>2</v>
      </c>
      <c r="F13" s="47"/>
      <c r="G13" s="12">
        <f t="shared" si="0"/>
        <v>0</v>
      </c>
    </row>
    <row r="14" spans="1:7" x14ac:dyDescent="0.25">
      <c r="A14" s="18" t="s">
        <v>26</v>
      </c>
      <c r="B14" s="21"/>
      <c r="C14" s="21" t="s">
        <v>30</v>
      </c>
      <c r="D14" s="21" t="s">
        <v>31</v>
      </c>
      <c r="E14" s="17">
        <v>2</v>
      </c>
      <c r="F14" s="47"/>
      <c r="G14" s="12">
        <f t="shared" si="0"/>
        <v>0</v>
      </c>
    </row>
    <row r="15" spans="1:7" x14ac:dyDescent="0.25">
      <c r="A15" s="18" t="s">
        <v>25</v>
      </c>
      <c r="B15" s="21"/>
      <c r="C15" s="21" t="s">
        <v>30</v>
      </c>
      <c r="D15" s="21" t="s">
        <v>31</v>
      </c>
      <c r="E15" s="17">
        <v>2</v>
      </c>
      <c r="F15" s="47"/>
      <c r="G15" s="12">
        <f t="shared" si="0"/>
        <v>0</v>
      </c>
    </row>
    <row r="16" spans="1:7" x14ac:dyDescent="0.25">
      <c r="A16" s="18" t="s">
        <v>27</v>
      </c>
      <c r="B16" s="21"/>
      <c r="C16" s="21" t="s">
        <v>30</v>
      </c>
      <c r="D16" s="21" t="s">
        <v>31</v>
      </c>
      <c r="E16" s="17">
        <v>2</v>
      </c>
      <c r="F16" s="47"/>
      <c r="G16" s="12">
        <f t="shared" si="0"/>
        <v>0</v>
      </c>
    </row>
    <row r="17" spans="1:7" ht="15.75" thickBot="1" x14ac:dyDescent="0.3">
      <c r="A17" s="22" t="s">
        <v>28</v>
      </c>
      <c r="B17" s="24"/>
      <c r="C17" s="24" t="s">
        <v>30</v>
      </c>
      <c r="D17" s="24" t="s">
        <v>31</v>
      </c>
      <c r="E17" s="25">
        <v>2</v>
      </c>
      <c r="F17" s="48"/>
      <c r="G17" s="12">
        <f t="shared" si="0"/>
        <v>0</v>
      </c>
    </row>
    <row r="18" spans="1:7" ht="31.5" thickTop="1" thickBot="1" x14ac:dyDescent="0.3">
      <c r="A18" s="26" t="s">
        <v>17</v>
      </c>
      <c r="B18" s="27"/>
      <c r="C18" s="27"/>
      <c r="D18" s="27"/>
      <c r="E18" s="30">
        <f>SUM(E8:E17)</f>
        <v>56</v>
      </c>
      <c r="F18" s="29"/>
      <c r="G18" s="16">
        <f>SUM(G8:G17)</f>
        <v>0</v>
      </c>
    </row>
  </sheetData>
  <sheetProtection password="C556" sheet="1" objects="1" scenarios="1" selectLockedCells="1"/>
  <protectedRanges>
    <protectedRange sqref="F8:F17" name="Oblast1"/>
  </protectedRange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zoomScaleNormal="100" workbookViewId="0">
      <selection activeCell="F8" sqref="F8:F10"/>
    </sheetView>
  </sheetViews>
  <sheetFormatPr defaultColWidth="9.140625" defaultRowHeight="15" x14ac:dyDescent="0.25"/>
  <cols>
    <col min="1" max="1" width="29.5703125" style="8" customWidth="1"/>
    <col min="2" max="2" width="12.42578125" style="8" customWidth="1"/>
    <col min="3" max="3" width="13.140625" style="8" customWidth="1"/>
    <col min="4" max="5" width="11.42578125" style="8" customWidth="1"/>
    <col min="6" max="6" width="15.28515625" style="8" customWidth="1"/>
    <col min="7" max="7" width="15" style="8" customWidth="1"/>
    <col min="8" max="16384" width="9.140625" style="8"/>
  </cols>
  <sheetData>
    <row r="2" spans="1:8" x14ac:dyDescent="0.25">
      <c r="A2" s="3" t="s">
        <v>16</v>
      </c>
      <c r="G2" s="5" t="s">
        <v>46</v>
      </c>
    </row>
    <row r="3" spans="1:8" ht="15.75" thickBot="1" x14ac:dyDescent="0.3"/>
    <row r="4" spans="1:8" ht="60.75" thickBot="1" x14ac:dyDescent="0.3">
      <c r="A4" s="9" t="s">
        <v>12</v>
      </c>
      <c r="B4" s="10" t="s">
        <v>11</v>
      </c>
      <c r="C4" s="9" t="s">
        <v>18</v>
      </c>
    </row>
    <row r="6" spans="1:8" ht="15.75" thickBot="1" x14ac:dyDescent="0.3">
      <c r="B6" s="5" t="s">
        <v>44</v>
      </c>
      <c r="C6" s="5">
        <v>2015</v>
      </c>
      <c r="D6" s="5" t="s">
        <v>45</v>
      </c>
      <c r="E6" s="4"/>
    </row>
    <row r="7" spans="1:8" ht="36.75" thickBot="1" x14ac:dyDescent="0.3">
      <c r="A7" s="34" t="s">
        <v>9</v>
      </c>
      <c r="B7" s="34" t="s">
        <v>35</v>
      </c>
      <c r="C7" s="34" t="s">
        <v>35</v>
      </c>
      <c r="D7" s="34" t="s">
        <v>35</v>
      </c>
      <c r="E7" s="34" t="s">
        <v>36</v>
      </c>
      <c r="F7" s="34" t="s">
        <v>0</v>
      </c>
      <c r="G7" s="34" t="s">
        <v>1</v>
      </c>
    </row>
    <row r="8" spans="1:8" x14ac:dyDescent="0.25">
      <c r="A8" s="14" t="s">
        <v>32</v>
      </c>
      <c r="B8" s="21"/>
      <c r="C8" s="21" t="s">
        <v>30</v>
      </c>
      <c r="D8" s="21"/>
      <c r="E8" s="17">
        <v>12</v>
      </c>
      <c r="F8" s="47"/>
      <c r="G8" s="12">
        <f t="shared" ref="G8:G10" si="0">E8*F8</f>
        <v>0</v>
      </c>
      <c r="H8" s="13"/>
    </row>
    <row r="9" spans="1:8" x14ac:dyDescent="0.25">
      <c r="A9" s="14" t="s">
        <v>22</v>
      </c>
      <c r="B9" s="21"/>
      <c r="C9" s="21"/>
      <c r="D9" s="21" t="s">
        <v>31</v>
      </c>
      <c r="E9" s="17">
        <v>1</v>
      </c>
      <c r="F9" s="47"/>
      <c r="G9" s="12">
        <f t="shared" si="0"/>
        <v>0</v>
      </c>
      <c r="H9" s="13"/>
    </row>
    <row r="10" spans="1:8" ht="15.75" thickBot="1" x14ac:dyDescent="0.3">
      <c r="A10" s="14" t="s">
        <v>27</v>
      </c>
      <c r="B10" s="21"/>
      <c r="C10" s="21" t="s">
        <v>30</v>
      </c>
      <c r="D10" s="21"/>
      <c r="E10" s="17">
        <v>1</v>
      </c>
      <c r="F10" s="47"/>
      <c r="G10" s="12">
        <f t="shared" si="0"/>
        <v>0</v>
      </c>
      <c r="H10" s="13"/>
    </row>
    <row r="11" spans="1:8" ht="34.5" customHeight="1" thickTop="1" thickBot="1" x14ac:dyDescent="0.3">
      <c r="A11" s="26" t="s">
        <v>17</v>
      </c>
      <c r="B11" s="27"/>
      <c r="C11" s="27"/>
      <c r="D11" s="27"/>
      <c r="E11" s="30">
        <f>SUM(E8:E10)</f>
        <v>14</v>
      </c>
      <c r="F11" s="29"/>
      <c r="G11" s="16">
        <f>SUM(G8:G10)</f>
        <v>0</v>
      </c>
      <c r="H11" s="13"/>
    </row>
  </sheetData>
  <sheetProtection password="C556" sheet="1" objects="1" scenarios="1" selectLockedCells="1"/>
  <protectedRanges>
    <protectedRange sqref="F8:F10" name="Oblast1"/>
  </protectedRange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3"/>
  <sheetViews>
    <sheetView zoomScaleNormal="100" workbookViewId="0">
      <selection activeCell="F8" sqref="F8:F12"/>
    </sheetView>
  </sheetViews>
  <sheetFormatPr defaultColWidth="9.140625" defaultRowHeight="15" x14ac:dyDescent="0.25"/>
  <cols>
    <col min="1" max="1" width="30.42578125" style="8" customWidth="1"/>
    <col min="2" max="2" width="12.42578125" style="8" customWidth="1"/>
    <col min="3" max="3" width="13.140625" style="8" customWidth="1"/>
    <col min="4" max="5" width="11.42578125" style="8" customWidth="1"/>
    <col min="6" max="6" width="14.28515625" style="8" customWidth="1"/>
    <col min="7" max="7" width="15" style="8" customWidth="1"/>
    <col min="8" max="16384" width="9.140625" style="8"/>
  </cols>
  <sheetData>
    <row r="2" spans="1:7" x14ac:dyDescent="0.25">
      <c r="A2" s="3" t="s">
        <v>16</v>
      </c>
      <c r="G2" s="5" t="s">
        <v>46</v>
      </c>
    </row>
    <row r="3" spans="1:7" ht="15.75" thickBot="1" x14ac:dyDescent="0.3"/>
    <row r="4" spans="1:7" ht="49.5" thickBot="1" x14ac:dyDescent="0.3">
      <c r="A4" s="9" t="s">
        <v>14</v>
      </c>
      <c r="B4" s="10" t="s">
        <v>11</v>
      </c>
      <c r="C4" s="9" t="s">
        <v>19</v>
      </c>
    </row>
    <row r="6" spans="1:7" ht="15.75" thickBot="1" x14ac:dyDescent="0.3">
      <c r="B6" s="5" t="s">
        <v>44</v>
      </c>
      <c r="C6" s="5">
        <v>2015</v>
      </c>
      <c r="D6" s="5" t="s">
        <v>45</v>
      </c>
      <c r="E6" s="4"/>
    </row>
    <row r="7" spans="1:7" ht="36.75" thickBot="1" x14ac:dyDescent="0.3">
      <c r="A7" s="34" t="s">
        <v>9</v>
      </c>
      <c r="B7" s="34" t="s">
        <v>35</v>
      </c>
      <c r="C7" s="34" t="s">
        <v>35</v>
      </c>
      <c r="D7" s="34" t="s">
        <v>35</v>
      </c>
      <c r="E7" s="34" t="s">
        <v>36</v>
      </c>
      <c r="F7" s="34" t="s">
        <v>0</v>
      </c>
      <c r="G7" s="34" t="s">
        <v>1</v>
      </c>
    </row>
    <row r="8" spans="1:7" x14ac:dyDescent="0.25">
      <c r="A8" s="31" t="s">
        <v>43</v>
      </c>
      <c r="B8" s="35"/>
      <c r="C8" s="35"/>
      <c r="D8" s="35" t="s">
        <v>31</v>
      </c>
      <c r="E8" s="36">
        <v>18</v>
      </c>
      <c r="F8" s="49"/>
      <c r="G8" s="32">
        <f t="shared" ref="G8:G12" si="0">E8*F8</f>
        <v>0</v>
      </c>
    </row>
    <row r="9" spans="1:7" x14ac:dyDescent="0.25">
      <c r="A9" s="7" t="s">
        <v>29</v>
      </c>
      <c r="B9" s="21"/>
      <c r="C9" s="21"/>
      <c r="D9" s="21" t="s">
        <v>31</v>
      </c>
      <c r="E9" s="17">
        <v>1</v>
      </c>
      <c r="F9" s="47"/>
      <c r="G9" s="12">
        <f t="shared" si="0"/>
        <v>0</v>
      </c>
    </row>
    <row r="10" spans="1:7" x14ac:dyDescent="0.25">
      <c r="A10" s="7" t="s">
        <v>34</v>
      </c>
      <c r="B10" s="21"/>
      <c r="C10" s="21"/>
      <c r="D10" s="21" t="s">
        <v>31</v>
      </c>
      <c r="E10" s="17">
        <v>2</v>
      </c>
      <c r="F10" s="47"/>
      <c r="G10" s="12">
        <f t="shared" si="0"/>
        <v>0</v>
      </c>
    </row>
    <row r="11" spans="1:7" x14ac:dyDescent="0.25">
      <c r="A11" s="14" t="s">
        <v>23</v>
      </c>
      <c r="B11" s="21"/>
      <c r="C11" s="21"/>
      <c r="D11" s="21" t="s">
        <v>31</v>
      </c>
      <c r="E11" s="17">
        <v>1</v>
      </c>
      <c r="F11" s="47"/>
      <c r="G11" s="12">
        <f t="shared" si="0"/>
        <v>0</v>
      </c>
    </row>
    <row r="12" spans="1:7" ht="15.75" thickBot="1" x14ac:dyDescent="0.3">
      <c r="A12" s="14" t="s">
        <v>27</v>
      </c>
      <c r="B12" s="21"/>
      <c r="C12" s="21"/>
      <c r="D12" s="21" t="s">
        <v>31</v>
      </c>
      <c r="E12" s="17">
        <v>1</v>
      </c>
      <c r="F12" s="47"/>
      <c r="G12" s="12">
        <f t="shared" si="0"/>
        <v>0</v>
      </c>
    </row>
    <row r="13" spans="1:7" ht="30.75" customHeight="1" thickTop="1" thickBot="1" x14ac:dyDescent="0.3">
      <c r="A13" s="26" t="s">
        <v>17</v>
      </c>
      <c r="B13" s="27"/>
      <c r="C13" s="27"/>
      <c r="D13" s="27"/>
      <c r="E13" s="28"/>
      <c r="F13" s="29"/>
      <c r="G13" s="16">
        <f>SUM(G8:G12)</f>
        <v>0</v>
      </c>
    </row>
  </sheetData>
  <sheetProtection password="C556" sheet="1" objects="1" scenarios="1" selectLockedCells="1"/>
  <protectedRanges>
    <protectedRange sqref="F8:F12" name="Oblast1"/>
  </protectedRanges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9"/>
  <sheetViews>
    <sheetView workbookViewId="0">
      <selection activeCell="F8" sqref="F8"/>
    </sheetView>
  </sheetViews>
  <sheetFormatPr defaultRowHeight="15" x14ac:dyDescent="0.25"/>
  <cols>
    <col min="1" max="1" width="23.85546875" customWidth="1"/>
    <col min="2" max="2" width="12.42578125" customWidth="1"/>
    <col min="3" max="3" width="13.140625" customWidth="1"/>
    <col min="4" max="5" width="11.42578125" customWidth="1"/>
    <col min="6" max="6" width="14.7109375" customWidth="1"/>
    <col min="7" max="7" width="15" customWidth="1"/>
  </cols>
  <sheetData>
    <row r="2" spans="1:7" x14ac:dyDescent="0.25">
      <c r="A2" s="3" t="s">
        <v>16</v>
      </c>
      <c r="G2" s="5" t="s">
        <v>46</v>
      </c>
    </row>
    <row r="3" spans="1:7" ht="15.75" thickBot="1" x14ac:dyDescent="0.3"/>
    <row r="4" spans="1:7" ht="49.5" thickBot="1" x14ac:dyDescent="0.3">
      <c r="A4" s="1" t="s">
        <v>20</v>
      </c>
      <c r="B4" s="2" t="s">
        <v>11</v>
      </c>
      <c r="C4" s="1" t="s">
        <v>4</v>
      </c>
    </row>
    <row r="5" spans="1:7" x14ac:dyDescent="0.25">
      <c r="A5" s="11"/>
      <c r="B5" s="11"/>
    </row>
    <row r="6" spans="1:7" ht="15.75" thickBot="1" x14ac:dyDescent="0.3">
      <c r="B6" s="5" t="s">
        <v>44</v>
      </c>
      <c r="C6" s="5">
        <v>2015</v>
      </c>
      <c r="D6" s="5" t="s">
        <v>45</v>
      </c>
    </row>
    <row r="7" spans="1:7" ht="48.75" thickBot="1" x14ac:dyDescent="0.3">
      <c r="A7" s="20" t="s">
        <v>8</v>
      </c>
      <c r="B7" s="20" t="s">
        <v>5</v>
      </c>
      <c r="C7" s="20" t="s">
        <v>5</v>
      </c>
      <c r="D7" s="20" t="s">
        <v>5</v>
      </c>
      <c r="E7" s="20" t="s">
        <v>6</v>
      </c>
      <c r="F7" s="20" t="s">
        <v>7</v>
      </c>
      <c r="G7" s="20" t="s">
        <v>1</v>
      </c>
    </row>
    <row r="8" spans="1:7" ht="15.75" thickBot="1" x14ac:dyDescent="0.3">
      <c r="A8" s="37">
        <v>8</v>
      </c>
      <c r="B8" s="23"/>
      <c r="C8" s="33" t="s">
        <v>21</v>
      </c>
      <c r="D8" s="23"/>
      <c r="E8" s="25">
        <v>1</v>
      </c>
      <c r="F8" s="48"/>
      <c r="G8" s="15">
        <f>E8*F8</f>
        <v>0</v>
      </c>
    </row>
    <row r="9" spans="1:7" ht="31.5" thickTop="1" thickBot="1" x14ac:dyDescent="0.3">
      <c r="A9" s="26" t="s">
        <v>17</v>
      </c>
      <c r="B9" s="27"/>
      <c r="C9" s="27"/>
      <c r="D9" s="27"/>
      <c r="E9" s="30">
        <f>SUM(E8:E8)</f>
        <v>1</v>
      </c>
      <c r="F9" s="29"/>
      <c r="G9" s="16">
        <f>SUM(G8:G8)</f>
        <v>0</v>
      </c>
    </row>
  </sheetData>
  <sheetProtection password="C556" sheet="1" objects="1" scenarios="1" selectLockedCells="1"/>
  <protectedRanges>
    <protectedRange sqref="F8" name="Oblast1"/>
  </protectedRange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9"/>
  <sheetViews>
    <sheetView tabSelected="1" workbookViewId="0">
      <selection activeCell="B7" sqref="B7"/>
    </sheetView>
  </sheetViews>
  <sheetFormatPr defaultRowHeight="15" x14ac:dyDescent="0.25"/>
  <cols>
    <col min="1" max="1" width="40.85546875" customWidth="1"/>
    <col min="2" max="2" width="34.5703125" customWidth="1"/>
  </cols>
  <sheetData>
    <row r="1" spans="1:2" x14ac:dyDescent="0.25">
      <c r="A1" s="46" t="s">
        <v>16</v>
      </c>
      <c r="B1" s="13"/>
    </row>
    <row r="2" spans="1:2" ht="15.75" thickBot="1" x14ac:dyDescent="0.3">
      <c r="A2" s="13"/>
      <c r="B2" s="13"/>
    </row>
    <row r="3" spans="1:2" ht="30.75" thickBot="1" x14ac:dyDescent="0.3">
      <c r="A3" s="38" t="s">
        <v>37</v>
      </c>
      <c r="B3" s="39" t="s">
        <v>38</v>
      </c>
    </row>
    <row r="4" spans="1:2" x14ac:dyDescent="0.25">
      <c r="A4" s="40" t="s">
        <v>39</v>
      </c>
      <c r="B4" s="41">
        <f>'Provozní revize'!G18</f>
        <v>0</v>
      </c>
    </row>
    <row r="5" spans="1:2" x14ac:dyDescent="0.25">
      <c r="A5" s="42" t="s">
        <v>40</v>
      </c>
      <c r="B5" s="43">
        <f>'Vnitřní revize+ZT '!G11</f>
        <v>0</v>
      </c>
    </row>
    <row r="6" spans="1:2" x14ac:dyDescent="0.25">
      <c r="A6" s="42" t="s">
        <v>41</v>
      </c>
      <c r="B6" s="43">
        <f>'Tlaková zkouška TNS'!G13</f>
        <v>0</v>
      </c>
    </row>
    <row r="7" spans="1:2" ht="15.75" thickBot="1" x14ac:dyDescent="0.3">
      <c r="A7" s="42" t="s">
        <v>15</v>
      </c>
      <c r="B7" s="43">
        <f>'Školení obsluh TZ'!G9</f>
        <v>0</v>
      </c>
    </row>
    <row r="8" spans="1:2" ht="15.75" thickBot="1" x14ac:dyDescent="0.3">
      <c r="A8" s="44" t="s">
        <v>42</v>
      </c>
      <c r="B8" s="45">
        <f>SUM(B4:B7)</f>
        <v>0</v>
      </c>
    </row>
    <row r="9" spans="1:2" x14ac:dyDescent="0.25">
      <c r="A9" s="13"/>
      <c r="B9" s="13"/>
    </row>
  </sheetData>
  <sheetProtection password="C556" sheet="1" objects="1" scenarios="1" selectLockedCells="1"/>
  <pageMargins left="0.7" right="0.7" top="0.78740157499999996" bottom="0.78740157499999996" header="0.3" footer="0.3"/>
  <pageSetup paperSize="9" fitToHeight="0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Provozní revize</vt:lpstr>
      <vt:lpstr>Vnitřní revize+ZT </vt:lpstr>
      <vt:lpstr>Tlaková zkouška TNS</vt:lpstr>
      <vt:lpstr>Školení obsluh TZ</vt:lpstr>
      <vt:lpstr>Cenová rekapitulace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2014-06-05T05:39:42Z</dcterms:modified>
</cp:coreProperties>
</file>